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80" yWindow="100" windowWidth="12940" windowHeight="9840" activeTab="0"/>
  </bookViews>
  <sheets>
    <sheet name="Graph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<sst xmlns="http://schemas.openxmlformats.org/spreadsheetml/2006/main" count="23" uniqueCount="23">
  <si>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</t>
  </si>
  <si>
    <t>b</t>
  </si>
  <si>
    <t>c</t>
  </si>
  <si>
    <t>Vertex x</t>
  </si>
  <si>
    <t>Vertex y</t>
  </si>
  <si>
    <t>x-int 1</t>
  </si>
  <si>
    <t>x-int 2</t>
  </si>
  <si>
    <t>(Based on Examples 1 and 2 in the text.)</t>
  </si>
  <si>
    <t>In this sheet we graph a quadratic function and find its vertex and x-intercepts.</t>
  </si>
  <si>
    <t>the formula for f(x), used in the Y-column, is quadratic, taking its coefficients from the</t>
  </si>
  <si>
    <t>table of values of a, b, and c below.</t>
  </si>
  <si>
    <t>In the table on the right are the formulas for the vertex and x-intercepts of the parabola.</t>
  </si>
  <si>
    <t>Try changing a, b, and c to see what happens. What happens when there are no x-intercepts?</t>
  </si>
  <si>
    <t>Sketching the Graph of a Quadratic Function</t>
  </si>
  <si>
    <t>NumSteps</t>
  </si>
  <si>
    <t>DeltaX</t>
  </si>
  <si>
    <t>Xmin</t>
  </si>
  <si>
    <t>Xmax</t>
  </si>
  <si>
    <t>X</t>
  </si>
  <si>
    <t>Y</t>
  </si>
  <si>
    <t>The tables of values and the graph are based on a worksheet for Section 1.2. However,</t>
  </si>
  <si>
    <r>
      <t>Note:</t>
    </r>
    <r>
      <rPr>
        <sz val="10"/>
        <rFont val="Geneva"/>
        <family val="0"/>
      </rPr>
      <t xml:space="preserve"> Save this workbook under a different</t>
    </r>
  </si>
  <si>
    <t xml:space="preserve"> name to avoid changing the original.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</si>
</sst>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\ ???/???"/>
    <numFmt numFmtId="166" formatCode="00000"/>
    <numFmt numFmtId="167" formatCode="0.0000"/>
    <numFmt numFmtId="168" formatCode="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7"/>
      <name val="Geneva"/>
      <family val="0"/>
    </font>
    <font>
      <sz val="10"/>
      <name val="Geneva"/>
      <family val="0"/>
    </font>
    <font>
      <b/>
      <sz val="10"/>
      <color indexed="12"/>
      <name val="Geneva"/>
      <family val="0"/>
    </font>
    <font>
      <b/>
      <sz val="9"/>
      <color indexed="12"/>
      <name val="Geneva"/>
      <family val="0"/>
    </font>
    <font>
      <sz val="10"/>
      <color indexed="8"/>
      <name val="Geneva"/>
      <family val="0"/>
    </font>
    <font>
      <b/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Graphs!$B$24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Graphs!$A$25:$A$125</c:f>
              <c:numCache/>
            </c:numRef>
          </c:xVal>
          <c:yVal>
            <c:numRef>
              <c:f>Graphs!$B$25:$B$125</c:f>
              <c:numCache/>
            </c:numRef>
          </c:yVal>
          <c:smooth val="1"/>
        </c:ser>
        <c:axId val="22897271"/>
        <c:axId val="4748848"/>
      </c:scatterChart>
      <c:valAx>
        <c:axId val="22897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8848"/>
        <c:crosses val="autoZero"/>
        <c:crossBetween val="midCat"/>
        <c:dispUnits/>
      </c:valAx>
      <c:valAx>
        <c:axId val="4748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97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7</xdr:col>
      <xdr:colOff>466725</xdr:colOff>
      <xdr:row>5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228725" y="133350"/>
          <a:ext cx="5105400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2.1:Quadratic Models and Applications</a:t>
          </a:r>
        </a:p>
      </xdr:txBody>
    </xdr:sp>
    <xdr:clientData/>
  </xdr:twoCellAnchor>
  <xdr:twoCellAnchor>
    <xdr:from>
      <xdr:col>2</xdr:col>
      <xdr:colOff>466725</xdr:colOff>
      <xdr:row>26</xdr:row>
      <xdr:rowOff>9525</xdr:rowOff>
    </xdr:from>
    <xdr:to>
      <xdr:col>8</xdr:col>
      <xdr:colOff>180975</xdr:colOff>
      <xdr:row>43</xdr:row>
      <xdr:rowOff>114300</xdr:rowOff>
    </xdr:to>
    <xdr:graphicFrame>
      <xdr:nvGraphicFramePr>
        <xdr:cNvPr id="2" name="Chart 3"/>
        <xdr:cNvGraphicFramePr/>
      </xdr:nvGraphicFramePr>
      <xdr:xfrm>
        <a:off x="2143125" y="4114800"/>
        <a:ext cx="4743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H125"/>
  <sheetViews>
    <sheetView tabSelected="1" workbookViewId="0" topLeftCell="A1">
      <selection activeCell="A1" sqref="A1"/>
    </sheetView>
  </sheetViews>
  <sheetFormatPr defaultColWidth="11.00390625" defaultRowHeight="12"/>
  <sheetData>
    <row r="8" spans="1:6" ht="12.75">
      <c r="A8" s="5" t="s">
        <v>13</v>
      </c>
      <c r="F8" s="14" t="s">
        <v>21</v>
      </c>
    </row>
    <row r="9" spans="1:6" ht="12.75">
      <c r="A9" s="3" t="s">
        <v>7</v>
      </c>
      <c r="F9" s="3" t="s">
        <v>22</v>
      </c>
    </row>
    <row r="10" ht="12.75">
      <c r="A10" s="1"/>
    </row>
    <row r="11" ht="12.75">
      <c r="A11" s="12" t="s">
        <v>8</v>
      </c>
    </row>
    <row r="12" ht="12.75">
      <c r="A12" s="3" t="s">
        <v>20</v>
      </c>
    </row>
    <row r="13" ht="12.75">
      <c r="A13" s="3" t="s">
        <v>9</v>
      </c>
    </row>
    <row r="14" ht="12.75">
      <c r="A14" s="3" t="s">
        <v>10</v>
      </c>
    </row>
    <row r="15" ht="12.75">
      <c r="A15" s="3" t="s">
        <v>11</v>
      </c>
    </row>
    <row r="16" ht="12.75">
      <c r="A16" s="3" t="s">
        <v>12</v>
      </c>
    </row>
    <row r="19" spans="1:8" ht="12.75">
      <c r="A19" s="7" t="s">
        <v>0</v>
      </c>
      <c r="B19" s="7" t="s">
        <v>1</v>
      </c>
      <c r="C19" s="7" t="s">
        <v>2</v>
      </c>
      <c r="E19" s="9" t="s">
        <v>3</v>
      </c>
      <c r="F19" s="9" t="s">
        <v>4</v>
      </c>
      <c r="G19" s="9" t="s">
        <v>5</v>
      </c>
      <c r="H19" s="9" t="s">
        <v>6</v>
      </c>
    </row>
    <row r="20" spans="1:8" ht="12.75">
      <c r="A20" s="13">
        <v>1</v>
      </c>
      <c r="B20" s="13">
        <v>2</v>
      </c>
      <c r="C20" s="13">
        <v>-8</v>
      </c>
      <c r="E20" s="8">
        <f>-B20/(2*A20)</f>
        <v>-1</v>
      </c>
      <c r="F20" s="8">
        <f>A20*E20^2+B20*E20+C20</f>
        <v>-9</v>
      </c>
      <c r="G20" s="8">
        <f>(-B20+SQRT(B20^2-4*A20*C20))/(2*A20)</f>
        <v>2</v>
      </c>
      <c r="H20" s="8">
        <f>(-B20-SQRT(B20^2-4*A20*C20))/(2*A20)</f>
        <v>-4</v>
      </c>
    </row>
    <row r="22" spans="2:5" ht="12.75">
      <c r="B22" s="2"/>
      <c r="D22" s="4"/>
      <c r="E22" s="2"/>
    </row>
    <row r="24" spans="1:8" ht="12.75">
      <c r="A24" s="9" t="s">
        <v>18</v>
      </c>
      <c r="B24" s="10" t="s">
        <v>19</v>
      </c>
      <c r="D24" s="9" t="s">
        <v>16</v>
      </c>
      <c r="E24" s="9" t="s">
        <v>17</v>
      </c>
      <c r="F24" s="10" t="s">
        <v>14</v>
      </c>
      <c r="G24" s="10" t="s">
        <v>15</v>
      </c>
      <c r="H24" s="6"/>
    </row>
    <row r="25" spans="1:8" ht="12.75">
      <c r="A25" s="8">
        <v>-5</v>
      </c>
      <c r="B25" s="11">
        <f>A$20*A25^2+B$20*A25+C$20</f>
        <v>7</v>
      </c>
      <c r="D25" s="8">
        <v>-5</v>
      </c>
      <c r="E25" s="8">
        <v>3</v>
      </c>
      <c r="F25" s="11">
        <v>100</v>
      </c>
      <c r="G25" s="11">
        <f>(E25-D25)/F25</f>
        <v>0.08</v>
      </c>
      <c r="H25" s="6"/>
    </row>
    <row r="26" spans="1:2" ht="12.75">
      <c r="A26" s="8">
        <f aca="true" t="shared" si="0" ref="A26:A89">A25+G$25</f>
        <v>-4.92</v>
      </c>
      <c r="B26" s="11">
        <f aca="true" t="shared" si="1" ref="B26:B89">A$20*A26^2+B$20*A26+C$20</f>
        <v>6.366399999999999</v>
      </c>
    </row>
    <row r="27" spans="1:2" ht="12.75">
      <c r="A27" s="8">
        <f t="shared" si="0"/>
        <v>-4.84</v>
      </c>
      <c r="B27" s="11">
        <f t="shared" si="1"/>
        <v>5.7456</v>
      </c>
    </row>
    <row r="28" spans="1:2" ht="12.75">
      <c r="A28" s="8">
        <f t="shared" si="0"/>
        <v>-4.76</v>
      </c>
      <c r="B28" s="11">
        <f t="shared" si="1"/>
        <v>5.137599999999999</v>
      </c>
    </row>
    <row r="29" spans="1:2" ht="12.75">
      <c r="A29" s="8">
        <f t="shared" si="0"/>
        <v>-4.68</v>
      </c>
      <c r="B29" s="11">
        <f t="shared" si="1"/>
        <v>4.542399999999997</v>
      </c>
    </row>
    <row r="30" spans="1:2" ht="12.75">
      <c r="A30" s="8">
        <f t="shared" si="0"/>
        <v>-4.6</v>
      </c>
      <c r="B30" s="11">
        <f t="shared" si="1"/>
        <v>3.9599999999999973</v>
      </c>
    </row>
    <row r="31" spans="1:2" ht="12.75">
      <c r="A31" s="8">
        <f t="shared" si="0"/>
        <v>-4.52</v>
      </c>
      <c r="B31" s="11">
        <f t="shared" si="1"/>
        <v>3.390399999999996</v>
      </c>
    </row>
    <row r="32" spans="1:2" ht="12.75">
      <c r="A32" s="8">
        <f t="shared" si="0"/>
        <v>-4.4399999999999995</v>
      </c>
      <c r="B32" s="11">
        <f t="shared" si="1"/>
        <v>2.833599999999997</v>
      </c>
    </row>
    <row r="33" spans="1:2" ht="12.75">
      <c r="A33" s="8">
        <f t="shared" si="0"/>
        <v>-4.359999999999999</v>
      </c>
      <c r="B33" s="11">
        <f t="shared" si="1"/>
        <v>2.2895999999999965</v>
      </c>
    </row>
    <row r="34" spans="1:2" ht="12.75">
      <c r="A34" s="8">
        <f t="shared" si="0"/>
        <v>-4.279999999999999</v>
      </c>
      <c r="B34" s="11">
        <f t="shared" si="1"/>
        <v>1.7583999999999946</v>
      </c>
    </row>
    <row r="35" spans="1:2" ht="12.75">
      <c r="A35" s="8">
        <f t="shared" si="0"/>
        <v>-4.199999999999999</v>
      </c>
      <c r="B35" s="11">
        <f t="shared" si="1"/>
        <v>1.2399999999999949</v>
      </c>
    </row>
    <row r="36" spans="1:2" ht="12.75">
      <c r="A36" s="8">
        <f t="shared" si="0"/>
        <v>-4.119999999999999</v>
      </c>
      <c r="B36" s="11">
        <f t="shared" si="1"/>
        <v>0.7343999999999937</v>
      </c>
    </row>
    <row r="37" spans="1:2" ht="12.75">
      <c r="A37" s="8">
        <f t="shared" si="0"/>
        <v>-4.039999999999999</v>
      </c>
      <c r="B37" s="11">
        <f t="shared" si="1"/>
        <v>0.2415999999999947</v>
      </c>
    </row>
    <row r="38" spans="1:2" ht="12.75">
      <c r="A38" s="8">
        <f t="shared" si="0"/>
        <v>-3.959999999999999</v>
      </c>
      <c r="B38" s="11">
        <f t="shared" si="1"/>
        <v>-0.23840000000000572</v>
      </c>
    </row>
    <row r="39" spans="1:2" ht="12.75">
      <c r="A39" s="8">
        <f t="shared" si="0"/>
        <v>-3.879999999999999</v>
      </c>
      <c r="B39" s="11">
        <f t="shared" si="1"/>
        <v>-0.7056000000000058</v>
      </c>
    </row>
    <row r="40" spans="1:2" ht="12.75">
      <c r="A40" s="8">
        <f t="shared" si="0"/>
        <v>-3.799999999999999</v>
      </c>
      <c r="B40" s="11">
        <f t="shared" si="1"/>
        <v>-1.1600000000000055</v>
      </c>
    </row>
    <row r="41" spans="1:2" ht="12.75">
      <c r="A41" s="8">
        <f t="shared" si="0"/>
        <v>-3.719999999999999</v>
      </c>
      <c r="B41" s="11">
        <f t="shared" si="1"/>
        <v>-1.6016000000000066</v>
      </c>
    </row>
    <row r="42" spans="1:2" ht="12.75">
      <c r="A42" s="8">
        <f t="shared" si="0"/>
        <v>-3.639999999999999</v>
      </c>
      <c r="B42" s="11">
        <f t="shared" si="1"/>
        <v>-2.0304000000000055</v>
      </c>
    </row>
    <row r="43" spans="1:2" ht="12.75">
      <c r="A43" s="8">
        <f t="shared" si="0"/>
        <v>-3.5599999999999987</v>
      </c>
      <c r="B43" s="11">
        <f t="shared" si="1"/>
        <v>-2.446400000000006</v>
      </c>
    </row>
    <row r="44" spans="1:2" ht="12.75">
      <c r="A44" s="8">
        <f t="shared" si="0"/>
        <v>-3.4799999999999986</v>
      </c>
      <c r="B44" s="11">
        <f t="shared" si="1"/>
        <v>-2.849600000000006</v>
      </c>
    </row>
    <row r="45" spans="1:2" ht="12.75">
      <c r="A45" s="8">
        <f t="shared" si="0"/>
        <v>-3.3999999999999986</v>
      </c>
      <c r="B45" s="11">
        <f t="shared" si="1"/>
        <v>-3.2400000000000073</v>
      </c>
    </row>
    <row r="46" spans="1:2" ht="12.75">
      <c r="A46" s="8">
        <f t="shared" si="0"/>
        <v>-3.3199999999999985</v>
      </c>
      <c r="B46" s="11">
        <f t="shared" si="1"/>
        <v>-3.6176000000000066</v>
      </c>
    </row>
    <row r="47" spans="1:2" ht="12.75">
      <c r="A47" s="8">
        <f t="shared" si="0"/>
        <v>-3.2399999999999984</v>
      </c>
      <c r="B47" s="11">
        <f t="shared" si="1"/>
        <v>-3.9824000000000073</v>
      </c>
    </row>
    <row r="48" spans="1:2" ht="12.75">
      <c r="A48" s="8">
        <f t="shared" si="0"/>
        <v>-3.1599999999999984</v>
      </c>
      <c r="B48" s="11">
        <f t="shared" si="1"/>
        <v>-4.334400000000008</v>
      </c>
    </row>
    <row r="49" spans="1:2" ht="12.75">
      <c r="A49" s="8">
        <f t="shared" si="0"/>
        <v>-3.0799999999999983</v>
      </c>
      <c r="B49" s="11">
        <f t="shared" si="1"/>
        <v>-4.6736000000000075</v>
      </c>
    </row>
    <row r="50" spans="1:2" ht="12.75">
      <c r="A50" s="8">
        <f t="shared" si="0"/>
        <v>-2.9999999999999982</v>
      </c>
      <c r="B50" s="11">
        <f t="shared" si="1"/>
        <v>-5.000000000000007</v>
      </c>
    </row>
    <row r="51" spans="1:2" ht="12.75">
      <c r="A51" s="8">
        <f t="shared" si="0"/>
        <v>-2.919999999999998</v>
      </c>
      <c r="B51" s="11">
        <f t="shared" si="1"/>
        <v>-5.313600000000006</v>
      </c>
    </row>
    <row r="52" spans="1:2" ht="12.75">
      <c r="A52" s="8">
        <f t="shared" si="0"/>
        <v>-2.839999999999998</v>
      </c>
      <c r="B52" s="11">
        <f t="shared" si="1"/>
        <v>-5.614400000000007</v>
      </c>
    </row>
    <row r="53" spans="1:2" ht="12.75">
      <c r="A53" s="8">
        <f t="shared" si="0"/>
        <v>-2.759999999999998</v>
      </c>
      <c r="B53" s="11">
        <f t="shared" si="1"/>
        <v>-5.902400000000007</v>
      </c>
    </row>
    <row r="54" spans="1:2" ht="12.75">
      <c r="A54" s="8">
        <f t="shared" si="0"/>
        <v>-2.679999999999998</v>
      </c>
      <c r="B54" s="11">
        <f t="shared" si="1"/>
        <v>-6.177600000000007</v>
      </c>
    </row>
    <row r="55" spans="1:2" ht="12.75">
      <c r="A55" s="8">
        <f t="shared" si="0"/>
        <v>-2.599999999999998</v>
      </c>
      <c r="B55" s="11">
        <f t="shared" si="1"/>
        <v>-6.440000000000007</v>
      </c>
    </row>
    <row r="56" spans="1:2" ht="12.75">
      <c r="A56" s="8">
        <f t="shared" si="0"/>
        <v>-2.519999999999998</v>
      </c>
      <c r="B56" s="11">
        <f t="shared" si="1"/>
        <v>-6.689600000000007</v>
      </c>
    </row>
    <row r="57" spans="1:2" ht="12.75">
      <c r="A57" s="8">
        <f t="shared" si="0"/>
        <v>-2.4399999999999977</v>
      </c>
      <c r="B57" s="11">
        <f t="shared" si="1"/>
        <v>-6.926400000000006</v>
      </c>
    </row>
    <row r="58" spans="1:2" ht="12.75">
      <c r="A58" s="8">
        <f t="shared" si="0"/>
        <v>-2.3599999999999977</v>
      </c>
      <c r="B58" s="11">
        <f t="shared" si="1"/>
        <v>-7.1504000000000065</v>
      </c>
    </row>
    <row r="59" spans="1:2" ht="12.75">
      <c r="A59" s="8">
        <f t="shared" si="0"/>
        <v>-2.2799999999999976</v>
      </c>
      <c r="B59" s="11">
        <f t="shared" si="1"/>
        <v>-7.361600000000006</v>
      </c>
    </row>
    <row r="60" spans="1:2" ht="12.75">
      <c r="A60" s="8">
        <f t="shared" si="0"/>
        <v>-2.1999999999999975</v>
      </c>
      <c r="B60" s="11">
        <f t="shared" si="1"/>
        <v>-7.560000000000006</v>
      </c>
    </row>
    <row r="61" spans="1:2" ht="12.75">
      <c r="A61" s="8">
        <f t="shared" si="0"/>
        <v>-2.1199999999999974</v>
      </c>
      <c r="B61" s="11">
        <f t="shared" si="1"/>
        <v>-7.745600000000006</v>
      </c>
    </row>
    <row r="62" spans="1:2" ht="12.75">
      <c r="A62" s="8">
        <f t="shared" si="0"/>
        <v>-2.0399999999999974</v>
      </c>
      <c r="B62" s="11">
        <f t="shared" si="1"/>
        <v>-7.918400000000005</v>
      </c>
    </row>
    <row r="63" spans="1:2" ht="12.75">
      <c r="A63" s="8">
        <f t="shared" si="0"/>
        <v>-1.9599999999999973</v>
      </c>
      <c r="B63" s="11">
        <f t="shared" si="1"/>
        <v>-8.078400000000006</v>
      </c>
    </row>
    <row r="64" spans="1:2" ht="12.75">
      <c r="A64" s="8">
        <f t="shared" si="0"/>
        <v>-1.8799999999999972</v>
      </c>
      <c r="B64" s="11">
        <f t="shared" si="1"/>
        <v>-8.225600000000005</v>
      </c>
    </row>
    <row r="65" spans="1:2" ht="12.75">
      <c r="A65" s="8">
        <f t="shared" si="0"/>
        <v>-1.7999999999999972</v>
      </c>
      <c r="B65" s="11">
        <f t="shared" si="1"/>
        <v>-8.360000000000005</v>
      </c>
    </row>
    <row r="66" spans="1:2" ht="12.75">
      <c r="A66" s="8">
        <f t="shared" si="0"/>
        <v>-1.719999999999997</v>
      </c>
      <c r="B66" s="11">
        <f t="shared" si="1"/>
        <v>-8.481600000000004</v>
      </c>
    </row>
    <row r="67" spans="1:2" ht="12.75">
      <c r="A67" s="8">
        <f t="shared" si="0"/>
        <v>-1.639999999999997</v>
      </c>
      <c r="B67" s="11">
        <f t="shared" si="1"/>
        <v>-8.590400000000004</v>
      </c>
    </row>
    <row r="68" spans="1:2" ht="12.75">
      <c r="A68" s="8">
        <f t="shared" si="0"/>
        <v>-1.559999999999997</v>
      </c>
      <c r="B68" s="11">
        <f t="shared" si="1"/>
        <v>-8.686400000000003</v>
      </c>
    </row>
    <row r="69" spans="1:2" ht="12.75">
      <c r="A69" s="8">
        <f t="shared" si="0"/>
        <v>-1.4799999999999969</v>
      </c>
      <c r="B69" s="11">
        <f t="shared" si="1"/>
        <v>-8.769600000000004</v>
      </c>
    </row>
    <row r="70" spans="1:2" ht="12.75">
      <c r="A70" s="8">
        <f t="shared" si="0"/>
        <v>-1.3999999999999968</v>
      </c>
      <c r="B70" s="11">
        <f t="shared" si="1"/>
        <v>-8.840000000000003</v>
      </c>
    </row>
    <row r="71" spans="1:2" ht="12.75">
      <c r="A71" s="8">
        <f t="shared" si="0"/>
        <v>-1.3199999999999967</v>
      </c>
      <c r="B71" s="11">
        <f t="shared" si="1"/>
        <v>-8.897600000000002</v>
      </c>
    </row>
    <row r="72" spans="1:2" ht="12.75">
      <c r="A72" s="8">
        <f t="shared" si="0"/>
        <v>-1.2399999999999967</v>
      </c>
      <c r="B72" s="11">
        <f t="shared" si="1"/>
        <v>-8.942400000000001</v>
      </c>
    </row>
    <row r="73" spans="1:2" ht="12.75">
      <c r="A73" s="8">
        <f t="shared" si="0"/>
        <v>-1.1599999999999966</v>
      </c>
      <c r="B73" s="11">
        <f t="shared" si="1"/>
        <v>-8.974400000000001</v>
      </c>
    </row>
    <row r="74" spans="1:2" ht="12.75">
      <c r="A74" s="8">
        <f t="shared" si="0"/>
        <v>-1.0799999999999965</v>
      </c>
      <c r="B74" s="11">
        <f t="shared" si="1"/>
        <v>-8.9936</v>
      </c>
    </row>
    <row r="75" spans="1:2" ht="12.75">
      <c r="A75" s="8">
        <f t="shared" si="0"/>
        <v>-0.9999999999999966</v>
      </c>
      <c r="B75" s="11">
        <f t="shared" si="1"/>
        <v>-9</v>
      </c>
    </row>
    <row r="76" spans="1:2" ht="12.75">
      <c r="A76" s="8">
        <f t="shared" si="0"/>
        <v>-0.9199999999999966</v>
      </c>
      <c r="B76" s="11">
        <f t="shared" si="1"/>
        <v>-8.993599999999999</v>
      </c>
    </row>
    <row r="77" spans="1:2" ht="12.75">
      <c r="A77" s="8">
        <f t="shared" si="0"/>
        <v>-0.8399999999999966</v>
      </c>
      <c r="B77" s="11">
        <f t="shared" si="1"/>
        <v>-8.9744</v>
      </c>
    </row>
    <row r="78" spans="1:2" ht="12.75">
      <c r="A78" s="8">
        <f t="shared" si="0"/>
        <v>-0.7599999999999967</v>
      </c>
      <c r="B78" s="11">
        <f t="shared" si="1"/>
        <v>-8.9424</v>
      </c>
    </row>
    <row r="79" spans="1:2" ht="12.75">
      <c r="A79" s="8">
        <f t="shared" si="0"/>
        <v>-0.6799999999999967</v>
      </c>
      <c r="B79" s="11">
        <f t="shared" si="1"/>
        <v>-8.897599999999997</v>
      </c>
    </row>
    <row r="80" spans="1:2" ht="12.75">
      <c r="A80" s="8">
        <f t="shared" si="0"/>
        <v>-0.5999999999999968</v>
      </c>
      <c r="B80" s="11">
        <f t="shared" si="1"/>
        <v>-8.839999999999998</v>
      </c>
    </row>
    <row r="81" spans="1:2" ht="12.75">
      <c r="A81" s="8">
        <f t="shared" si="0"/>
        <v>-0.5199999999999968</v>
      </c>
      <c r="B81" s="11">
        <f t="shared" si="1"/>
        <v>-8.769599999999997</v>
      </c>
    </row>
    <row r="82" spans="1:2" ht="12.75">
      <c r="A82" s="8">
        <f t="shared" si="0"/>
        <v>-0.4399999999999968</v>
      </c>
      <c r="B82" s="11">
        <f t="shared" si="1"/>
        <v>-8.686399999999995</v>
      </c>
    </row>
    <row r="83" spans="1:2" ht="12.75">
      <c r="A83" s="8">
        <f t="shared" si="0"/>
        <v>-0.35999999999999677</v>
      </c>
      <c r="B83" s="11">
        <f t="shared" si="1"/>
        <v>-8.590399999999995</v>
      </c>
    </row>
    <row r="84" spans="1:2" ht="12.75">
      <c r="A84" s="8">
        <f t="shared" si="0"/>
        <v>-0.27999999999999675</v>
      </c>
      <c r="B84" s="11">
        <f t="shared" si="1"/>
        <v>-8.481599999999995</v>
      </c>
    </row>
    <row r="85" spans="1:2" ht="12.75">
      <c r="A85" s="8">
        <f t="shared" si="0"/>
        <v>-0.19999999999999674</v>
      </c>
      <c r="B85" s="11">
        <f t="shared" si="1"/>
        <v>-8.359999999999994</v>
      </c>
    </row>
    <row r="86" spans="1:2" ht="12.75">
      <c r="A86" s="8">
        <f t="shared" si="0"/>
        <v>-0.11999999999999673</v>
      </c>
      <c r="B86" s="11">
        <f t="shared" si="1"/>
        <v>-8.225599999999995</v>
      </c>
    </row>
    <row r="87" spans="1:2" ht="12.75">
      <c r="A87" s="8">
        <f t="shared" si="0"/>
        <v>-0.03999999999999673</v>
      </c>
      <c r="B87" s="11">
        <f t="shared" si="1"/>
        <v>-8.078399999999993</v>
      </c>
    </row>
    <row r="88" spans="1:2" ht="12.75">
      <c r="A88" s="8">
        <f t="shared" si="0"/>
        <v>0.04000000000000327</v>
      </c>
      <c r="B88" s="11">
        <f t="shared" si="1"/>
        <v>-7.918399999999993</v>
      </c>
    </row>
    <row r="89" spans="1:2" ht="12.75">
      <c r="A89" s="8">
        <f t="shared" si="0"/>
        <v>0.12000000000000327</v>
      </c>
      <c r="B89" s="11">
        <f t="shared" si="1"/>
        <v>-7.7455999999999925</v>
      </c>
    </row>
    <row r="90" spans="1:2" ht="12.75">
      <c r="A90" s="8">
        <f aca="true" t="shared" si="2" ref="A90:A125">A89+G$25</f>
        <v>0.2000000000000033</v>
      </c>
      <c r="B90" s="11">
        <f aca="true" t="shared" si="3" ref="B90:B125">A$20*A90^2+B$20*A90+C$20</f>
        <v>-7.5599999999999925</v>
      </c>
    </row>
    <row r="91" spans="1:2" ht="12.75">
      <c r="A91" s="8">
        <f t="shared" si="2"/>
        <v>0.2800000000000033</v>
      </c>
      <c r="B91" s="11">
        <f t="shared" si="3"/>
        <v>-7.361599999999991</v>
      </c>
    </row>
    <row r="92" spans="1:2" ht="12.75">
      <c r="A92" s="8">
        <f t="shared" si="2"/>
        <v>0.3600000000000033</v>
      </c>
      <c r="B92" s="11">
        <f t="shared" si="3"/>
        <v>-7.1503999999999905</v>
      </c>
    </row>
    <row r="93" spans="1:2" ht="12.75">
      <c r="A93" s="8">
        <f t="shared" si="2"/>
        <v>0.44000000000000333</v>
      </c>
      <c r="B93" s="11">
        <f t="shared" si="3"/>
        <v>-6.92639999999999</v>
      </c>
    </row>
    <row r="94" spans="1:2" ht="12.75">
      <c r="A94" s="8">
        <f t="shared" si="2"/>
        <v>0.5200000000000033</v>
      </c>
      <c r="B94" s="11">
        <f t="shared" si="3"/>
        <v>-6.68959999999999</v>
      </c>
    </row>
    <row r="95" spans="1:2" ht="12.75">
      <c r="A95" s="8">
        <f t="shared" si="2"/>
        <v>0.6000000000000033</v>
      </c>
      <c r="B95" s="11">
        <f t="shared" si="3"/>
        <v>-6.439999999999989</v>
      </c>
    </row>
    <row r="96" spans="1:2" ht="12.75">
      <c r="A96" s="8">
        <f t="shared" si="2"/>
        <v>0.6800000000000033</v>
      </c>
      <c r="B96" s="11">
        <f t="shared" si="3"/>
        <v>-6.177599999999989</v>
      </c>
    </row>
    <row r="97" spans="1:2" ht="12.75">
      <c r="A97" s="8">
        <f t="shared" si="2"/>
        <v>0.7600000000000032</v>
      </c>
      <c r="B97" s="11">
        <f t="shared" si="3"/>
        <v>-5.9023999999999885</v>
      </c>
    </row>
    <row r="98" spans="1:2" ht="12.75">
      <c r="A98" s="8">
        <f t="shared" si="2"/>
        <v>0.8400000000000032</v>
      </c>
      <c r="B98" s="11">
        <f t="shared" si="3"/>
        <v>-5.614399999999988</v>
      </c>
    </row>
    <row r="99" spans="1:2" ht="12.75">
      <c r="A99" s="8">
        <f t="shared" si="2"/>
        <v>0.9200000000000031</v>
      </c>
      <c r="B99" s="11">
        <f t="shared" si="3"/>
        <v>-5.313599999999988</v>
      </c>
    </row>
    <row r="100" spans="1:2" ht="12.75">
      <c r="A100" s="8">
        <f t="shared" si="2"/>
        <v>1.000000000000003</v>
      </c>
      <c r="B100" s="11">
        <f t="shared" si="3"/>
        <v>-4.999999999999988</v>
      </c>
    </row>
    <row r="101" spans="1:2" ht="12.75">
      <c r="A101" s="8">
        <f t="shared" si="2"/>
        <v>1.0800000000000032</v>
      </c>
      <c r="B101" s="11">
        <f t="shared" si="3"/>
        <v>-4.673599999999987</v>
      </c>
    </row>
    <row r="102" spans="1:2" ht="12.75">
      <c r="A102" s="8">
        <f t="shared" si="2"/>
        <v>1.1600000000000033</v>
      </c>
      <c r="B102" s="11">
        <f t="shared" si="3"/>
        <v>-4.334399999999986</v>
      </c>
    </row>
    <row r="103" spans="1:2" ht="12.75">
      <c r="A103" s="8">
        <f t="shared" si="2"/>
        <v>1.2400000000000033</v>
      </c>
      <c r="B103" s="11">
        <f t="shared" si="3"/>
        <v>-3.982399999999985</v>
      </c>
    </row>
    <row r="104" spans="1:2" ht="12.75">
      <c r="A104" s="8">
        <f t="shared" si="2"/>
        <v>1.3200000000000034</v>
      </c>
      <c r="B104" s="11">
        <f t="shared" si="3"/>
        <v>-3.6175999999999844</v>
      </c>
    </row>
    <row r="105" spans="1:2" ht="12.75">
      <c r="A105" s="8">
        <f t="shared" si="2"/>
        <v>1.4000000000000035</v>
      </c>
      <c r="B105" s="11">
        <f t="shared" si="3"/>
        <v>-3.2399999999999833</v>
      </c>
    </row>
    <row r="106" spans="1:2" ht="12.75">
      <c r="A106" s="8">
        <f t="shared" si="2"/>
        <v>1.4800000000000035</v>
      </c>
      <c r="B106" s="11">
        <f t="shared" si="3"/>
        <v>-2.849599999999983</v>
      </c>
    </row>
    <row r="107" spans="1:2" ht="12.75">
      <c r="A107" s="8">
        <f t="shared" si="2"/>
        <v>1.5600000000000036</v>
      </c>
      <c r="B107" s="11">
        <f t="shared" si="3"/>
        <v>-2.446399999999981</v>
      </c>
    </row>
    <row r="108" spans="1:2" ht="12.75">
      <c r="A108" s="8">
        <f t="shared" si="2"/>
        <v>1.6400000000000037</v>
      </c>
      <c r="B108" s="11">
        <f t="shared" si="3"/>
        <v>-2.0303999999999807</v>
      </c>
    </row>
    <row r="109" spans="1:2" ht="12.75">
      <c r="A109" s="8">
        <f t="shared" si="2"/>
        <v>1.7200000000000037</v>
      </c>
      <c r="B109" s="11">
        <f t="shared" si="3"/>
        <v>-1.60159999999998</v>
      </c>
    </row>
    <row r="110" spans="1:2" ht="12.75">
      <c r="A110" s="8">
        <f t="shared" si="2"/>
        <v>1.8000000000000038</v>
      </c>
      <c r="B110" s="11">
        <f t="shared" si="3"/>
        <v>-1.1599999999999788</v>
      </c>
    </row>
    <row r="111" spans="1:2" ht="12.75">
      <c r="A111" s="8">
        <f t="shared" si="2"/>
        <v>1.880000000000004</v>
      </c>
      <c r="B111" s="11">
        <f t="shared" si="3"/>
        <v>-0.7055999999999774</v>
      </c>
    </row>
    <row r="112" spans="1:2" ht="12.75">
      <c r="A112" s="8">
        <f t="shared" si="2"/>
        <v>1.960000000000004</v>
      </c>
      <c r="B112" s="11">
        <f t="shared" si="3"/>
        <v>-0.2383999999999764</v>
      </c>
    </row>
    <row r="113" spans="1:2" ht="12.75">
      <c r="A113" s="8">
        <f t="shared" si="2"/>
        <v>2.040000000000004</v>
      </c>
      <c r="B113" s="11">
        <f t="shared" si="3"/>
        <v>0.2416000000000249</v>
      </c>
    </row>
    <row r="114" spans="1:2" ht="12.75">
      <c r="A114" s="8">
        <f t="shared" si="2"/>
        <v>2.120000000000004</v>
      </c>
      <c r="B114" s="11">
        <f t="shared" si="3"/>
        <v>0.7344000000000257</v>
      </c>
    </row>
    <row r="115" spans="1:2" ht="12.75">
      <c r="A115" s="8">
        <f t="shared" si="2"/>
        <v>2.200000000000004</v>
      </c>
      <c r="B115" s="11">
        <f t="shared" si="3"/>
        <v>1.2400000000000269</v>
      </c>
    </row>
    <row r="116" spans="1:2" ht="12.75">
      <c r="A116" s="8">
        <f t="shared" si="2"/>
        <v>2.2800000000000042</v>
      </c>
      <c r="B116" s="11">
        <f t="shared" si="3"/>
        <v>1.7584000000000266</v>
      </c>
    </row>
    <row r="117" spans="1:2" ht="12.75">
      <c r="A117" s="8">
        <f t="shared" si="2"/>
        <v>2.3600000000000043</v>
      </c>
      <c r="B117" s="11">
        <f t="shared" si="3"/>
        <v>2.2896000000000285</v>
      </c>
    </row>
    <row r="118" spans="1:2" ht="12.75">
      <c r="A118" s="8">
        <f t="shared" si="2"/>
        <v>2.4400000000000044</v>
      </c>
      <c r="B118" s="11">
        <f t="shared" si="3"/>
        <v>2.833600000000029</v>
      </c>
    </row>
    <row r="119" spans="1:2" ht="12.75">
      <c r="A119" s="8">
        <f t="shared" si="2"/>
        <v>2.5200000000000045</v>
      </c>
      <c r="B119" s="11">
        <f t="shared" si="3"/>
        <v>3.3904000000000316</v>
      </c>
    </row>
    <row r="120" spans="1:2" ht="12.75">
      <c r="A120" s="8">
        <f t="shared" si="2"/>
        <v>2.6000000000000045</v>
      </c>
      <c r="B120" s="11">
        <f t="shared" si="3"/>
        <v>3.960000000000033</v>
      </c>
    </row>
    <row r="121" spans="1:2" ht="12.75">
      <c r="A121" s="8">
        <f t="shared" si="2"/>
        <v>2.6800000000000046</v>
      </c>
      <c r="B121" s="11">
        <f t="shared" si="3"/>
        <v>4.542400000000033</v>
      </c>
    </row>
    <row r="122" spans="1:2" ht="12.75">
      <c r="A122" s="8">
        <f t="shared" si="2"/>
        <v>2.7600000000000047</v>
      </c>
      <c r="B122" s="11">
        <f t="shared" si="3"/>
        <v>5.137600000000035</v>
      </c>
    </row>
    <row r="123" spans="1:2" ht="12.75">
      <c r="A123" s="8">
        <f t="shared" si="2"/>
        <v>2.8400000000000047</v>
      </c>
      <c r="B123" s="11">
        <f t="shared" si="3"/>
        <v>5.745600000000035</v>
      </c>
    </row>
    <row r="124" spans="1:2" ht="12.75">
      <c r="A124" s="8">
        <f t="shared" si="2"/>
        <v>2.920000000000005</v>
      </c>
      <c r="B124" s="11">
        <f t="shared" si="3"/>
        <v>6.366400000000038</v>
      </c>
    </row>
    <row r="125" spans="1:2" ht="12.75">
      <c r="A125" s="8">
        <f t="shared" si="2"/>
        <v>3.000000000000005</v>
      </c>
      <c r="B125" s="11">
        <f t="shared" si="3"/>
        <v>7.000000000000039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1998-08-10T08:58:48Z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