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00" yWindow="20" windowWidth="13740" windowHeight="9300" activeTab="0"/>
  </bookViews>
  <sheets>
    <sheet name="Section 4.2" sheetId="1" r:id="rId1"/>
    <sheet name="Using Solver" sheetId="2" r:id="rId2"/>
  </sheets>
  <definedNames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'Using Solver'!$B$34</definedName>
    <definedName name="solver_lhs2" localSheetId="1" hidden="1">'Using Solver'!$B$35</definedName>
    <definedName name="solver_lhs3" localSheetId="1" hidden="1">'Using Solver'!$B$36</definedName>
    <definedName name="solver_lhs4" localSheetId="1" hidden="1">'Using Solver'!$B$37</definedName>
    <definedName name="solver_lhs5" localSheetId="1" hidden="1">'Using Solver'!$B$38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rel1" localSheetId="1" hidden="1">1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hs1" localSheetId="1" hidden="1">'Using Solver'!$D$34</definedName>
    <definedName name="solver_rhs2" localSheetId="1" hidden="1">'Using Solver'!$D$35</definedName>
    <definedName name="solver_rhs3" localSheetId="1" hidden="1">'Using Solver'!$D$36</definedName>
    <definedName name="solver_rhs4" localSheetId="1" hidden="1">'Using Solver'!$D$37</definedName>
    <definedName name="solver_rhs5" localSheetId="1" hidden="1">'Using Solver'!$D$38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<sst xmlns="http://schemas.openxmlformats.org/spreadsheetml/2006/main" count="91" uniqueCount="69">
  <si>
    <t xml:space="preserve">Every time you press"Add", enter the Left-hand-side cell as the "Cell Reference" </t>
  </si>
  <si>
    <t>Now add the inequalities one-at-a-time by pressing the "Add" button.</t>
  </si>
  <si>
    <t>Next, enter the left-hand sides and right-hand sides of the inequalities using the values of x and y</t>
  </si>
  <si>
    <t>and the right-hand-side as the "Constraint", and be sure to check that the correct</t>
  </si>
  <si>
    <t>inequality (&lt;=, =, or &gt;=) is selected.</t>
  </si>
  <si>
    <t>4.</t>
  </si>
  <si>
    <t xml:space="preserve">Maximize p = 0.12x + 0.10y </t>
  </si>
  <si>
    <t>subject to the constraints</t>
  </si>
  <si>
    <t>Let us solve the following problem (Example 3 in Section 4.3 of the text) graphically:</t>
  </si>
  <si>
    <t>Solve the associated equations for y (or for x if it is not possible to solve for y):</t>
  </si>
  <si>
    <t>y = 25 - x</t>
  </si>
  <si>
    <t>y = 0.5x</t>
  </si>
  <si>
    <t>x = 10</t>
  </si>
  <si>
    <t>Now complete the following table and graph the associated lines (as in the tutorial for Section 4.1)</t>
  </si>
  <si>
    <t>The first step is to graph the feasible region using the techniques of Section 4.2 (See the Excel Tutorial).</t>
  </si>
  <si>
    <t>To obtain the corner points, it would be nice to get Excel to solve the associated systems of two equations.</t>
  </si>
  <si>
    <t>A</t>
  </si>
  <si>
    <t>B</t>
  </si>
  <si>
    <t>C</t>
  </si>
  <si>
    <t>One of the corner points is the intersection of lines A and C</t>
  </si>
  <si>
    <t>Here is the augmented matrix of the system of equations:</t>
  </si>
  <si>
    <r>
      <t xml:space="preserve">To get the solution, highlight a pair of empty cells, type </t>
    </r>
    <r>
      <rPr>
        <b/>
        <sz val="9"/>
        <color indexed="54"/>
        <rFont val="Geneva"/>
        <family val="0"/>
      </rPr>
      <t>=MMULT(MINVERSE(B38:C39),D38:D39),</t>
    </r>
  </si>
  <si>
    <t>and hit Contrl+Shift+Enter</t>
  </si>
  <si>
    <t>OK Let us now do all the corner points at once:</t>
  </si>
  <si>
    <t>Corner Point</t>
  </si>
  <si>
    <t>Value of P = 0.12x + 0.10y</t>
  </si>
  <si>
    <t>Lines</t>
  </si>
  <si>
    <t>To see how to use solver to find the solution of any linear programming problem without graphing, see the</t>
  </si>
  <si>
    <t>"Using Solver" spreadsheet.</t>
  </si>
  <si>
    <t>1.</t>
  </si>
  <si>
    <t>2.</t>
  </si>
  <si>
    <t>3.</t>
  </si>
  <si>
    <t>X</t>
  </si>
  <si>
    <t>Y</t>
  </si>
  <si>
    <t>Using Solver to Solve Linear Programming Problems</t>
  </si>
  <si>
    <t>Let us once again solve the problem</t>
  </si>
  <si>
    <t>But this time, using "Solver"</t>
  </si>
  <si>
    <t>If "Solver" does not appear in the "Tools" menu, you need to add it as using the "Add-Ins"</t>
  </si>
  <si>
    <t>option, also on the Tools menu. Follow Tools -&gt; Add-Ins to select Solver as an active Add-In.</t>
  </si>
  <si>
    <t>Accessing Solver</t>
  </si>
  <si>
    <t>Solver works by starting with a "guess" for x and y (which can be anything) and then using</t>
  </si>
  <si>
    <t>numerical methods to find values of x and y that give the optimal value for the objective.</t>
  </si>
  <si>
    <t>x</t>
  </si>
  <si>
    <t>y</t>
  </si>
  <si>
    <t>Left-Hand Side</t>
  </si>
  <si>
    <t>Right-Hand Side</t>
  </si>
  <si>
    <t>(Click on each cell to see the formula.)</t>
  </si>
  <si>
    <t>&lt;=</t>
  </si>
  <si>
    <t xml:space="preserve">  x  + y &lt;= 25</t>
  </si>
  <si>
    <t xml:space="preserve">  x       &gt;= 10</t>
  </si>
  <si>
    <t>-x + 2y &gt;= 0</t>
  </si>
  <si>
    <t>x &gt;= 0, y &gt;= 0</t>
  </si>
  <si>
    <t>&gt;=</t>
  </si>
  <si>
    <t>Initial Guess (use any values .. they will change)</t>
  </si>
  <si>
    <t>Setting up the Problem</t>
  </si>
  <si>
    <t>Solving with Solver</t>
  </si>
  <si>
    <t>We set up the problems as follows, starting with the initial guess for x and y and the</t>
  </si>
  <si>
    <t>p</t>
  </si>
  <si>
    <t>objective function p.</t>
  </si>
  <si>
    <t>Objective function</t>
  </si>
  <si>
    <t>Click on the value of the objective function (cell D25).</t>
  </si>
  <si>
    <t>Bring up the Solver window (Tools -&gt; Solver)</t>
  </si>
  <si>
    <t xml:space="preserve">It should say "Set target cell $D$25 equal to Max". (If not, change the cell reference </t>
  </si>
  <si>
    <t>and/or make sure "Max" has been selected.</t>
  </si>
  <si>
    <t>"By changing cells" refers to the cells containing the values of x and y: $B$25 and $C$25.</t>
  </si>
  <si>
    <r>
      <t>Highlight both, so that the field should say</t>
    </r>
    <r>
      <rPr>
        <b/>
        <sz val="9"/>
        <color indexed="62"/>
        <rFont val="Geneva"/>
        <family val="0"/>
      </rPr>
      <t xml:space="preserve"> $B$25:$C$25</t>
    </r>
  </si>
  <si>
    <t>5.</t>
  </si>
  <si>
    <t>6.</t>
  </si>
  <si>
    <t>Press "Solve".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</si>
</sst>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2"/>
      <name val="Charcoal"/>
      <family val="0"/>
    </font>
    <font>
      <b/>
      <sz val="9"/>
      <color indexed="60"/>
      <name val="Geneva"/>
      <family val="0"/>
    </font>
    <font>
      <b/>
      <sz val="9"/>
      <color indexed="20"/>
      <name val="Geneva"/>
      <family val="0"/>
    </font>
    <font>
      <b/>
      <sz val="9"/>
      <color indexed="54"/>
      <name val="Geneva"/>
      <family val="0"/>
    </font>
    <font>
      <b/>
      <sz val="9"/>
      <color indexed="6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7" fillId="0" borderId="0" xfId="0" applyNumberFormat="1" applyFont="1" applyAlignment="1" quotePrefix="1">
      <alignment horizontal="right"/>
    </xf>
    <xf numFmtId="0" fontId="0" fillId="3" borderId="1" xfId="0" applyNumberFormat="1" applyFill="1" applyBorder="1" applyAlignment="1">
      <alignment/>
    </xf>
    <xf numFmtId="0" fontId="8" fillId="0" borderId="0" xfId="0" applyNumberFormat="1" applyFont="1" applyAlignment="1">
      <alignment/>
    </xf>
    <xf numFmtId="0" fontId="0" fillId="3" borderId="2" xfId="0" applyNumberForma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3" borderId="5" xfId="0" applyNumberFormat="1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NumberFormat="1" applyAlignment="1" quotePrefix="1">
      <alignment/>
    </xf>
    <xf numFmtId="0" fontId="9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0</xdr:row>
      <xdr:rowOff>57150</xdr:rowOff>
    </xdr:from>
    <xdr:to>
      <xdr:col>7</xdr:col>
      <xdr:colOff>742950</xdr:colOff>
      <xdr:row>4</xdr:row>
      <xdr:rowOff>57150</xdr:rowOff>
    </xdr:to>
    <xdr:sp>
      <xdr:nvSpPr>
        <xdr:cNvPr id="1" name="AutoShape 22"/>
        <xdr:cNvSpPr>
          <a:spLocks/>
        </xdr:cNvSpPr>
      </xdr:nvSpPr>
      <xdr:spPr>
        <a:xfrm>
          <a:off x="1781175" y="57150"/>
          <a:ext cx="5676900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CC99FF"/>
                  </a:gs>
                  <a:gs pos="100000">
                    <a:srgbClr val="8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4.2:Solving Linear Programming Problems Graphically</a:t>
          </a:r>
        </a:p>
      </xdr:txBody>
    </xdr:sp>
    <xdr:clientData/>
  </xdr:twoCellAnchor>
  <xdr:twoCellAnchor>
    <xdr:from>
      <xdr:col>6</xdr:col>
      <xdr:colOff>219075</xdr:colOff>
      <xdr:row>38</xdr:row>
      <xdr:rowOff>0</xdr:rowOff>
    </xdr:from>
    <xdr:to>
      <xdr:col>7</xdr:col>
      <xdr:colOff>533400</xdr:colOff>
      <xdr:row>40</xdr:row>
      <xdr:rowOff>85725</xdr:rowOff>
    </xdr:to>
    <xdr:sp>
      <xdr:nvSpPr>
        <xdr:cNvPr id="2" name="AutoShape 201"/>
        <xdr:cNvSpPr>
          <a:spLocks/>
        </xdr:cNvSpPr>
      </xdr:nvSpPr>
      <xdr:spPr>
        <a:xfrm rot="10800000">
          <a:off x="6105525" y="6048375"/>
          <a:ext cx="1143000" cy="400050"/>
        </a:xfrm>
        <a:prstGeom prst="bentConnector3">
          <a:avLst>
            <a:gd name="adj1" fmla="val -16666"/>
            <a:gd name="adj2" fmla="val -1590907"/>
            <a:gd name="adj3" fmla="val -632222"/>
          </a:avLst>
        </a:prstGeom>
        <a:noFill/>
        <a:ln w="9525" cmpd="sng">
          <a:solidFill>
            <a:srgbClr val="FF66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25</xdr:row>
      <xdr:rowOff>47625</xdr:rowOff>
    </xdr:from>
    <xdr:to>
      <xdr:col>2</xdr:col>
      <xdr:colOff>323850</xdr:colOff>
      <xdr:row>26</xdr:row>
      <xdr:rowOff>142875</xdr:rowOff>
    </xdr:to>
    <xdr:sp>
      <xdr:nvSpPr>
        <xdr:cNvPr id="1" name="AutoShape 1"/>
        <xdr:cNvSpPr>
          <a:spLocks/>
        </xdr:cNvSpPr>
      </xdr:nvSpPr>
      <xdr:spPr>
        <a:xfrm flipV="1">
          <a:off x="1857375" y="4038600"/>
          <a:ext cx="142875" cy="247650"/>
        </a:xfrm>
        <a:prstGeom prst="straightConnector1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590550</xdr:colOff>
      <xdr:row>25</xdr:row>
      <xdr:rowOff>47625</xdr:rowOff>
    </xdr:from>
    <xdr:to>
      <xdr:col>1</xdr:col>
      <xdr:colOff>790575</xdr:colOff>
      <xdr:row>26</xdr:row>
      <xdr:rowOff>142875</xdr:rowOff>
    </xdr:to>
    <xdr:sp>
      <xdr:nvSpPr>
        <xdr:cNvPr id="2" name="AutoShape 2"/>
        <xdr:cNvSpPr>
          <a:spLocks/>
        </xdr:cNvSpPr>
      </xdr:nvSpPr>
      <xdr:spPr>
        <a:xfrm flipH="1" flipV="1">
          <a:off x="1428750" y="4038600"/>
          <a:ext cx="190500" cy="247650"/>
        </a:xfrm>
        <a:prstGeom prst="straightConnector1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76200</xdr:colOff>
      <xdr:row>24</xdr:row>
      <xdr:rowOff>76200</xdr:rowOff>
    </xdr:from>
    <xdr:to>
      <xdr:col>4</xdr:col>
      <xdr:colOff>685800</xdr:colOff>
      <xdr:row>24</xdr:row>
      <xdr:rowOff>76200</xdr:rowOff>
    </xdr:to>
    <xdr:sp>
      <xdr:nvSpPr>
        <xdr:cNvPr id="3" name="AutoShape 3"/>
        <xdr:cNvSpPr>
          <a:spLocks/>
        </xdr:cNvSpPr>
      </xdr:nvSpPr>
      <xdr:spPr>
        <a:xfrm flipH="1">
          <a:off x="3429000" y="3905250"/>
          <a:ext cx="609600" cy="0"/>
        </a:xfrm>
        <a:prstGeom prst="straightConnector1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G107"/>
  <sheetViews>
    <sheetView tabSelected="1" workbookViewId="0" topLeftCell="A1">
      <selection activeCell="A1" sqref="A1"/>
    </sheetView>
  </sheetViews>
  <sheetFormatPr defaultColWidth="11.00390625" defaultRowHeight="12"/>
  <cols>
    <col min="1" max="6" width="12.875" style="1" customWidth="1"/>
    <col min="7" max="16384" width="10.875" style="1" customWidth="1"/>
  </cols>
  <sheetData>
    <row r="7" ht="12.75">
      <c r="A7" s="1" t="s">
        <v>8</v>
      </c>
    </row>
    <row r="9" ht="12.75">
      <c r="B9" s="1" t="s">
        <v>6</v>
      </c>
    </row>
    <row r="10" ht="12.75">
      <c r="B10" s="1" t="s">
        <v>7</v>
      </c>
    </row>
    <row r="11" ht="12.75">
      <c r="C11" s="1" t="s">
        <v>48</v>
      </c>
    </row>
    <row r="12" ht="12.75">
      <c r="C12" s="1" t="s">
        <v>49</v>
      </c>
    </row>
    <row r="13" ht="12.75">
      <c r="C13" s="35" t="s">
        <v>50</v>
      </c>
    </row>
    <row r="14" ht="12.75">
      <c r="C14" s="1" t="s">
        <v>51</v>
      </c>
    </row>
    <row r="16" ht="12.75">
      <c r="A16" s="1" t="s">
        <v>14</v>
      </c>
    </row>
    <row r="18" spans="1:2" ht="12.75">
      <c r="A18" s="12" t="s">
        <v>29</v>
      </c>
      <c r="B18" s="1" t="s">
        <v>9</v>
      </c>
    </row>
    <row r="19" spans="2:3" ht="12.75">
      <c r="B19" s="1" t="s">
        <v>10</v>
      </c>
      <c r="C19" s="14" t="s">
        <v>16</v>
      </c>
    </row>
    <row r="20" spans="2:3" ht="12.75">
      <c r="B20" s="1" t="s">
        <v>12</v>
      </c>
      <c r="C20" s="14" t="s">
        <v>17</v>
      </c>
    </row>
    <row r="21" spans="2:3" ht="12.75">
      <c r="B21" s="1" t="s">
        <v>11</v>
      </c>
      <c r="C21" s="14" t="s">
        <v>18</v>
      </c>
    </row>
    <row r="23" spans="1:2" ht="12.75">
      <c r="A23" s="12" t="s">
        <v>30</v>
      </c>
      <c r="B23" s="1" t="s">
        <v>13</v>
      </c>
    </row>
    <row r="24" ht="12.75">
      <c r="A24" s="12"/>
    </row>
    <row r="25" spans="1:3" ht="12.75">
      <c r="A25" s="12"/>
      <c r="B25" s="11" t="s">
        <v>32</v>
      </c>
      <c r="C25" s="11" t="s">
        <v>33</v>
      </c>
    </row>
    <row r="26" spans="1:3" ht="12.75">
      <c r="A26" s="12"/>
      <c r="B26" s="13">
        <v>0</v>
      </c>
      <c r="C26" s="13"/>
    </row>
    <row r="27" spans="1:3" ht="12.75">
      <c r="A27" s="12"/>
      <c r="B27" s="13">
        <v>30</v>
      </c>
      <c r="C27" s="13"/>
    </row>
    <row r="28" spans="1:3" ht="12.75">
      <c r="A28" s="12"/>
      <c r="B28" s="11">
        <v>10</v>
      </c>
      <c r="C28" s="11"/>
    </row>
    <row r="29" spans="1:3" ht="12.75">
      <c r="A29" s="12"/>
      <c r="B29" s="11">
        <v>10</v>
      </c>
      <c r="C29" s="11"/>
    </row>
    <row r="30" spans="1:3" ht="12.75">
      <c r="A30" s="12"/>
      <c r="B30" s="13">
        <v>0</v>
      </c>
      <c r="C30" s="13"/>
    </row>
    <row r="31" spans="1:3" ht="12.75">
      <c r="A31" s="12"/>
      <c r="B31" s="13">
        <v>30</v>
      </c>
      <c r="C31" s="13"/>
    </row>
    <row r="32" ht="12.75">
      <c r="A32" s="12"/>
    </row>
    <row r="33" spans="1:2" ht="12.75">
      <c r="A33" s="12" t="s">
        <v>31</v>
      </c>
      <c r="B33" s="1" t="s">
        <v>15</v>
      </c>
    </row>
    <row r="34" ht="12.75">
      <c r="B34" s="1" t="s">
        <v>19</v>
      </c>
    </row>
    <row r="36" ht="12.75">
      <c r="B36" s="1" t="s">
        <v>20</v>
      </c>
    </row>
    <row r="37" ht="12.75">
      <c r="A37" s="31" t="s">
        <v>26</v>
      </c>
    </row>
    <row r="38" spans="1:6" ht="12.75">
      <c r="A38" s="31" t="s">
        <v>16</v>
      </c>
      <c r="B38" s="15">
        <v>1</v>
      </c>
      <c r="C38" s="16">
        <v>1</v>
      </c>
      <c r="D38" s="17">
        <v>25</v>
      </c>
      <c r="F38" s="21"/>
    </row>
    <row r="39" spans="1:6" ht="12.75">
      <c r="A39" s="31" t="s">
        <v>18</v>
      </c>
      <c r="B39" s="18">
        <v>-1</v>
      </c>
      <c r="C39" s="19">
        <v>2</v>
      </c>
      <c r="D39" s="20">
        <v>0</v>
      </c>
      <c r="F39" s="22"/>
    </row>
    <row r="41" ht="12.75">
      <c r="B41" s="1" t="s">
        <v>21</v>
      </c>
    </row>
    <row r="42" ht="12.75">
      <c r="B42" s="1" t="s">
        <v>22</v>
      </c>
    </row>
    <row r="45" spans="1:2" ht="12.75">
      <c r="A45" s="12" t="s">
        <v>5</v>
      </c>
      <c r="B45" s="1" t="s">
        <v>23</v>
      </c>
    </row>
    <row r="46" ht="12.75">
      <c r="A46" s="12"/>
    </row>
    <row r="47" spans="1:7" ht="12.75">
      <c r="A47" s="31" t="s">
        <v>26</v>
      </c>
      <c r="F47" s="14" t="s">
        <v>24</v>
      </c>
      <c r="G47" s="14" t="s">
        <v>25</v>
      </c>
    </row>
    <row r="48" spans="1:7" ht="12.75">
      <c r="A48" s="31" t="s">
        <v>16</v>
      </c>
      <c r="B48" s="15">
        <v>1</v>
      </c>
      <c r="C48" s="16">
        <v>1</v>
      </c>
      <c r="D48" s="17">
        <v>25</v>
      </c>
      <c r="F48" s="21"/>
      <c r="G48" s="29"/>
    </row>
    <row r="49" spans="1:7" ht="12.75">
      <c r="A49" s="31" t="s">
        <v>18</v>
      </c>
      <c r="B49" s="18">
        <v>-1</v>
      </c>
      <c r="C49" s="19">
        <v>2</v>
      </c>
      <c r="D49" s="20">
        <v>0</v>
      </c>
      <c r="F49" s="22"/>
      <c r="G49" s="30"/>
    </row>
    <row r="50" spans="1:7" ht="12.75">
      <c r="A50" s="31" t="s">
        <v>16</v>
      </c>
      <c r="B50" s="25">
        <v>1</v>
      </c>
      <c r="C50" s="26">
        <v>1</v>
      </c>
      <c r="D50" s="23">
        <v>25</v>
      </c>
      <c r="F50" s="21"/>
      <c r="G50" s="29"/>
    </row>
    <row r="51" spans="1:7" ht="12.75">
      <c r="A51" s="31" t="s">
        <v>17</v>
      </c>
      <c r="B51" s="27">
        <v>1</v>
      </c>
      <c r="C51" s="28">
        <v>0</v>
      </c>
      <c r="D51" s="24">
        <v>10</v>
      </c>
      <c r="F51" s="22"/>
      <c r="G51" s="30"/>
    </row>
    <row r="52" spans="1:7" ht="12.75">
      <c r="A52" s="31" t="s">
        <v>17</v>
      </c>
      <c r="B52" s="15">
        <v>1</v>
      </c>
      <c r="C52" s="16">
        <v>0</v>
      </c>
      <c r="D52" s="17">
        <v>10</v>
      </c>
      <c r="F52" s="21"/>
      <c r="G52" s="29"/>
    </row>
    <row r="53" spans="1:7" ht="12.75">
      <c r="A53" s="31" t="s">
        <v>18</v>
      </c>
      <c r="B53" s="18">
        <v>-1</v>
      </c>
      <c r="C53" s="19">
        <v>2</v>
      </c>
      <c r="D53" s="20">
        <v>0</v>
      </c>
      <c r="F53" s="22"/>
      <c r="G53" s="30"/>
    </row>
    <row r="60" spans="1:7" ht="12.75">
      <c r="A60" s="5" t="s">
        <v>27</v>
      </c>
      <c r="B60" s="5"/>
      <c r="C60" s="5"/>
      <c r="D60" s="5"/>
      <c r="E60" s="6"/>
      <c r="F60" s="5"/>
      <c r="G60" s="5"/>
    </row>
    <row r="61" spans="1:7" ht="12.75">
      <c r="A61" s="8" t="s">
        <v>28</v>
      </c>
      <c r="B61" s="7"/>
      <c r="C61" s="5"/>
      <c r="D61" s="5"/>
      <c r="E61" s="6"/>
      <c r="F61" s="5"/>
      <c r="G61" s="5"/>
    </row>
    <row r="62" spans="1:7" ht="12.75">
      <c r="A62" s="8"/>
      <c r="B62" s="5"/>
      <c r="C62" s="5"/>
      <c r="D62" s="5"/>
      <c r="E62" s="5"/>
      <c r="F62" s="5"/>
      <c r="G62" s="5"/>
    </row>
    <row r="63" spans="1:7" ht="12.75">
      <c r="A63" s="8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9"/>
      <c r="B65" s="10"/>
      <c r="C65" s="5"/>
      <c r="D65" s="5"/>
      <c r="E65" s="5"/>
      <c r="F65" s="5"/>
      <c r="G65" s="5"/>
    </row>
    <row r="66" spans="1:7" ht="12.75">
      <c r="A66" s="8"/>
      <c r="B66" s="10"/>
      <c r="C66" s="5"/>
      <c r="D66" s="5"/>
      <c r="E66" s="5"/>
      <c r="F66" s="5"/>
      <c r="G66" s="5"/>
    </row>
    <row r="67" spans="1:7" ht="12.75">
      <c r="A67" s="8"/>
      <c r="B67" s="5"/>
      <c r="C67" s="5"/>
      <c r="D67" s="5"/>
      <c r="E67" s="5"/>
      <c r="F67" s="5"/>
      <c r="G67" s="5"/>
    </row>
    <row r="68" spans="1:7" ht="12.75">
      <c r="A68" s="8"/>
      <c r="B68" s="5"/>
      <c r="C68" s="5"/>
      <c r="D68" s="5"/>
      <c r="E68" s="5"/>
      <c r="F68" s="5"/>
      <c r="G68" s="5"/>
    </row>
    <row r="69" spans="1:7" ht="12.75">
      <c r="A69" s="8"/>
      <c r="B69" s="5"/>
      <c r="C69" s="5"/>
      <c r="D69" s="5"/>
      <c r="E69" s="5"/>
      <c r="F69" s="5"/>
      <c r="G69" s="5"/>
    </row>
    <row r="70" spans="1:7" ht="12.75">
      <c r="A70" s="8"/>
      <c r="B70" s="5"/>
      <c r="C70" s="5"/>
      <c r="D70" s="5"/>
      <c r="E70" s="5"/>
      <c r="F70" s="5"/>
      <c r="G70" s="5"/>
    </row>
    <row r="71" spans="1:7" ht="12.75">
      <c r="A71" s="8"/>
      <c r="B71" s="5"/>
      <c r="C71" s="5"/>
      <c r="D71" s="5"/>
      <c r="E71" s="5"/>
      <c r="F71" s="5"/>
      <c r="G71" s="5"/>
    </row>
    <row r="72" spans="1:7" ht="12.75">
      <c r="A72" s="8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8"/>
      <c r="B74" s="5"/>
      <c r="C74" s="5"/>
      <c r="D74" s="5"/>
      <c r="E74" s="5"/>
      <c r="F74" s="5"/>
      <c r="G74" s="5"/>
    </row>
    <row r="75" spans="1:7" ht="12.75">
      <c r="A75" s="8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6"/>
      <c r="B77" s="5"/>
      <c r="C77" s="5"/>
      <c r="D77" s="5"/>
      <c r="E77" s="5"/>
      <c r="F77" s="5"/>
      <c r="G77" s="5"/>
    </row>
    <row r="78" ht="12.75">
      <c r="E78" s="5"/>
    </row>
    <row r="79" spans="1:5" ht="12.75">
      <c r="A79" s="4"/>
      <c r="B79" s="3"/>
      <c r="C79" s="3"/>
      <c r="D79" s="3"/>
      <c r="E79" s="5"/>
    </row>
    <row r="80" spans="1:5" ht="12.75">
      <c r="A80" s="4"/>
      <c r="B80" s="3"/>
      <c r="C80" s="3"/>
      <c r="D80" s="3"/>
      <c r="E80" s="3"/>
    </row>
    <row r="81" spans="1:5" ht="12.75">
      <c r="A81" s="4"/>
      <c r="B81" s="3"/>
      <c r="C81" s="3"/>
      <c r="D81" s="3"/>
      <c r="E81" s="3"/>
    </row>
    <row r="82" spans="1:5" ht="12.75">
      <c r="A82" s="4"/>
      <c r="B82" s="3"/>
      <c r="C82" s="3"/>
      <c r="D82" s="3"/>
      <c r="E82" s="3"/>
    </row>
    <row r="83" spans="1:5" ht="12.75">
      <c r="A83" s="4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3:5" ht="12.75">
      <c r="C102" s="2"/>
      <c r="E102" s="3"/>
    </row>
    <row r="103" spans="3:5" ht="12.75">
      <c r="C103" s="2"/>
      <c r="E103" s="3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F51"/>
  <sheetViews>
    <sheetView workbookViewId="0" topLeftCell="A1">
      <selection activeCell="A1" sqref="A1"/>
    </sheetView>
  </sheetViews>
  <sheetFormatPr defaultColWidth="11.00390625" defaultRowHeight="12"/>
  <sheetData>
    <row r="3" ht="12.75">
      <c r="A3" s="32" t="s">
        <v>34</v>
      </c>
    </row>
    <row r="5" spans="1:3" ht="12.75">
      <c r="A5" s="1" t="s">
        <v>35</v>
      </c>
      <c r="B5" s="1"/>
      <c r="C5" s="1"/>
    </row>
    <row r="6" spans="1:3" ht="12.75">
      <c r="A6" s="1"/>
      <c r="B6" s="1" t="s">
        <v>6</v>
      </c>
      <c r="C6" s="1"/>
    </row>
    <row r="7" spans="1:3" ht="12.75">
      <c r="A7" s="1"/>
      <c r="B7" s="1" t="s">
        <v>7</v>
      </c>
      <c r="C7" s="1"/>
    </row>
    <row r="8" spans="1:3" ht="12.75">
      <c r="A8" s="1"/>
      <c r="B8" s="1"/>
      <c r="C8" s="1" t="s">
        <v>48</v>
      </c>
    </row>
    <row r="9" spans="1:3" ht="12.75">
      <c r="A9" s="1"/>
      <c r="B9" s="1"/>
      <c r="C9" s="1" t="s">
        <v>49</v>
      </c>
    </row>
    <row r="10" spans="1:3" ht="12.75">
      <c r="A10" s="1"/>
      <c r="B10" s="1"/>
      <c r="C10" s="35" t="s">
        <v>50</v>
      </c>
    </row>
    <row r="11" spans="1:3" ht="12.75">
      <c r="A11" s="1"/>
      <c r="B11" s="1"/>
      <c r="C11" s="1" t="s">
        <v>51</v>
      </c>
    </row>
    <row r="12" ht="12.75">
      <c r="A12" t="s">
        <v>36</v>
      </c>
    </row>
    <row r="14" ht="12.75">
      <c r="A14" s="32" t="s">
        <v>39</v>
      </c>
    </row>
    <row r="15" ht="12.75">
      <c r="B15" t="s">
        <v>37</v>
      </c>
    </row>
    <row r="16" ht="12.75">
      <c r="B16" t="s">
        <v>38</v>
      </c>
    </row>
    <row r="18" ht="12.75">
      <c r="A18" s="32" t="s">
        <v>54</v>
      </c>
    </row>
    <row r="19" ht="12.75">
      <c r="B19" t="s">
        <v>40</v>
      </c>
    </row>
    <row r="20" ht="12.75">
      <c r="B20" t="s">
        <v>41</v>
      </c>
    </row>
    <row r="21" ht="12.75">
      <c r="B21" t="s">
        <v>56</v>
      </c>
    </row>
    <row r="22" ht="12.75">
      <c r="B22" t="s">
        <v>58</v>
      </c>
    </row>
    <row r="24" spans="2:4" ht="12.75">
      <c r="B24" s="34" t="s">
        <v>42</v>
      </c>
      <c r="C24" s="34" t="s">
        <v>43</v>
      </c>
      <c r="D24" s="34" t="s">
        <v>57</v>
      </c>
    </row>
    <row r="25" spans="2:6" ht="12.75">
      <c r="B25" s="33">
        <v>833.3333333333337</v>
      </c>
      <c r="C25" s="33">
        <v>0</v>
      </c>
      <c r="D25" s="33">
        <f>0.12*B25+0.1*C25</f>
        <v>100.00000000000004</v>
      </c>
      <c r="F25" t="s">
        <v>59</v>
      </c>
    </row>
    <row r="28" ht="12.75">
      <c r="B28" t="s">
        <v>53</v>
      </c>
    </row>
    <row r="30" ht="12.75">
      <c r="B30" t="s">
        <v>2</v>
      </c>
    </row>
    <row r="31" ht="12.75">
      <c r="B31" t="s">
        <v>46</v>
      </c>
    </row>
    <row r="33" spans="2:4" ht="12.75">
      <c r="B33" s="33" t="s">
        <v>44</v>
      </c>
      <c r="C33" s="33"/>
      <c r="D33" s="33" t="s">
        <v>45</v>
      </c>
    </row>
    <row r="34" spans="2:4" ht="12.75">
      <c r="B34" s="33">
        <f>B25+C25</f>
        <v>833.3333333333337</v>
      </c>
      <c r="C34" s="34" t="s">
        <v>47</v>
      </c>
      <c r="D34" s="33">
        <v>25</v>
      </c>
    </row>
    <row r="35" spans="2:4" ht="12.75">
      <c r="B35" s="33">
        <f>B25</f>
        <v>833.3333333333337</v>
      </c>
      <c r="C35" s="34" t="s">
        <v>52</v>
      </c>
      <c r="D35" s="33">
        <v>10</v>
      </c>
    </row>
    <row r="36" spans="2:4" ht="12.75">
      <c r="B36" s="33">
        <f>-B25+2*C25</f>
        <v>-833.3333333333337</v>
      </c>
      <c r="C36" s="34" t="s">
        <v>52</v>
      </c>
      <c r="D36" s="33">
        <v>0</v>
      </c>
    </row>
    <row r="37" spans="2:4" ht="12.75">
      <c r="B37" s="33">
        <f>B25</f>
        <v>833.3333333333337</v>
      </c>
      <c r="C37" s="34" t="s">
        <v>52</v>
      </c>
      <c r="D37" s="33">
        <v>0</v>
      </c>
    </row>
    <row r="38" spans="2:4" ht="12.75">
      <c r="B38" s="33">
        <f>C25</f>
        <v>0</v>
      </c>
      <c r="C38" s="34" t="s">
        <v>52</v>
      </c>
      <c r="D38" s="33">
        <v>0</v>
      </c>
    </row>
    <row r="40" ht="12.75">
      <c r="A40" s="32" t="s">
        <v>55</v>
      </c>
    </row>
    <row r="41" spans="2:3" ht="12.75">
      <c r="B41" s="36" t="s">
        <v>29</v>
      </c>
      <c r="C41" t="s">
        <v>60</v>
      </c>
    </row>
    <row r="42" spans="2:3" ht="12.75">
      <c r="B42" s="36" t="s">
        <v>30</v>
      </c>
      <c r="C42" t="s">
        <v>61</v>
      </c>
    </row>
    <row r="43" spans="2:3" ht="12.75">
      <c r="B43" s="36" t="s">
        <v>31</v>
      </c>
      <c r="C43" t="s">
        <v>62</v>
      </c>
    </row>
    <row r="44" ht="12.75">
      <c r="C44" t="s">
        <v>63</v>
      </c>
    </row>
    <row r="45" spans="2:3" ht="12.75">
      <c r="B45" s="36" t="s">
        <v>5</v>
      </c>
      <c r="C45" t="s">
        <v>64</v>
      </c>
    </row>
    <row r="46" ht="12.75">
      <c r="C46" t="s">
        <v>65</v>
      </c>
    </row>
    <row r="47" spans="2:3" ht="12.75">
      <c r="B47" s="36" t="s">
        <v>66</v>
      </c>
      <c r="C47" t="s">
        <v>1</v>
      </c>
    </row>
    <row r="48" ht="12.75">
      <c r="C48" t="s">
        <v>0</v>
      </c>
    </row>
    <row r="49" ht="12.75">
      <c r="C49" t="s">
        <v>3</v>
      </c>
    </row>
    <row r="50" ht="12.75">
      <c r="C50" t="s">
        <v>4</v>
      </c>
    </row>
    <row r="51" spans="2:3" ht="12.75">
      <c r="B51" s="36" t="s">
        <v>67</v>
      </c>
      <c r="C51" t="s">
        <v>68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